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'СПИСОК'!$A$1:$H$64</definedName>
  </definedNames>
  <calcPr fullCalcOnLoad="1"/>
</workbook>
</file>

<file path=xl/sharedStrings.xml><?xml version="1.0" encoding="utf-8"?>
<sst xmlns="http://schemas.openxmlformats.org/spreadsheetml/2006/main" count="296" uniqueCount="111">
  <si>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</si>
  <si>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</si>
  <si>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</si>
  <si>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</si>
  <si>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</si>
  <si>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</si>
  <si>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</si>
  <si>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</si>
  <si>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</si>
  <si>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</si>
  <si>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</si>
  <si>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</si>
  <si>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</si>
  <si>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</si>
  <si>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</si>
  <si>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</si>
  <si>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</si>
  <si>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</si>
  <si>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</si>
  <si>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</si>
  <si>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</si>
  <si>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</si>
  <si>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</si>
  <si>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</si>
  <si>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</si>
  <si>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</si>
  <si>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</si>
  <si>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</si>
  <si>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</si>
  <si>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</si>
  <si>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</si>
  <si>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</si>
  <si>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</si>
  <si>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</si>
  <si>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</si>
  <si>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</si>
  <si>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</si>
  <si>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</si>
  <si>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</si>
  <si>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</si>
  <si>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</si>
  <si>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</si>
  <si>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</si>
  <si>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</si>
  <si>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</si>
  <si>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</si>
  <si>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</si>
  <si>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</si>
  <si>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</si>
  <si>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</si>
  <si>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</si>
  <si>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</si>
  <si>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</si>
  <si>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</si>
  <si>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</si>
  <si>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</si>
  <si>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</si>
  <si>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</si>
  <si>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</si>
  <si>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</si>
  <si>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</si>
  <si>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</si>
  <si>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</si>
  <si>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</si>
  <si>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</si>
  <si>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Аристов Александр</t>
  </si>
  <si>
    <t>Урманов Артур</t>
  </si>
  <si>
    <t>Яковлев Михаил</t>
  </si>
  <si>
    <t>Аббасов Рустамхон</t>
  </si>
  <si>
    <t>Срумов Антон</t>
  </si>
  <si>
    <t>Санейко Дмитрий</t>
  </si>
  <si>
    <t>Мустафин Рафаэль</t>
  </si>
  <si>
    <t>Шариков Сергей</t>
  </si>
  <si>
    <t>Валеев Риф</t>
  </si>
  <si>
    <t>Коротеев Георгий</t>
  </si>
  <si>
    <t>Ахтемзянов Рустам</t>
  </si>
  <si>
    <t>Латыпов Эдуард</t>
  </si>
  <si>
    <t>Горбунов Валентин</t>
  </si>
  <si>
    <t>Мордовин Александр</t>
  </si>
  <si>
    <t>Уткулов Ринат</t>
  </si>
  <si>
    <t>Лютый Олег</t>
  </si>
  <si>
    <t>Ратникова Наталья</t>
  </si>
  <si>
    <t>Отин Роман</t>
  </si>
  <si>
    <t>Семенов Юрий</t>
  </si>
  <si>
    <t>Сафиуллин Азат</t>
  </si>
  <si>
    <t>Исмайлов Азат</t>
  </si>
  <si>
    <t>Кулешов Юрий</t>
  </si>
  <si>
    <t>Искаров Руслан</t>
  </si>
  <si>
    <t>Хабиров Марс</t>
  </si>
  <si>
    <t>Мурзакаева Эльвира</t>
  </si>
  <si>
    <t>Антонов Олег</t>
  </si>
  <si>
    <t>Николаева Валентина</t>
  </si>
  <si>
    <t>Харламов Руслан</t>
  </si>
  <si>
    <t>Корепанов Андрей</t>
  </si>
  <si>
    <t>Мурзакаева Миляуша</t>
  </si>
  <si>
    <t>Старновский Семен</t>
  </si>
  <si>
    <t>Фаткуллин Раис</t>
  </si>
  <si>
    <t>Хубатулин Ринат</t>
  </si>
  <si>
    <t>Мурзакаев Фарит</t>
  </si>
  <si>
    <t>Суфияров Эдуард</t>
  </si>
  <si>
    <t>Волков Виктор</t>
  </si>
  <si>
    <t>Комаровский Артем</t>
  </si>
  <si>
    <t>Толкачев Иван</t>
  </si>
  <si>
    <t>Сафиуллин Александр</t>
  </si>
  <si>
    <t>Новокрещенов Владимир</t>
  </si>
  <si>
    <t>Стародубцев Олег</t>
  </si>
  <si>
    <t>Салихов Рим</t>
  </si>
  <si>
    <t>Гайнуллин Айдар</t>
  </si>
  <si>
    <t>Шапошников Александр мл.</t>
  </si>
  <si>
    <t>Шапошников Александр ст.</t>
  </si>
  <si>
    <t>Финал Турнира Новогодний. 20 января.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</si>
</sst>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3</xdr:col>
      <xdr:colOff>533400</xdr:colOff>
      <xdr:row>10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685800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209550</xdr:colOff>
      <xdr:row>2</xdr:row>
      <xdr:rowOff>57150</xdr:rowOff>
    </xdr:from>
    <xdr:to>
      <xdr:col>8</xdr:col>
      <xdr:colOff>419100</xdr:colOff>
      <xdr:row>11</xdr:row>
      <xdr:rowOff>142875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10425" y="400050"/>
          <a:ext cx="12382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64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8" ht="18">
      <c r="A1" s="39" t="s">
        <v>65</v>
      </c>
      <c r="B1" s="41"/>
      <c r="C1" s="42" t="s">
        <v>64</v>
      </c>
      <c r="D1" s="41"/>
      <c r="E1" s="41"/>
      <c r="F1" s="41"/>
      <c r="G1" s="41"/>
      <c r="H1" s="41"/>
    </row>
    <row r="2" spans="1:8" ht="18">
      <c r="A2" s="39" t="s">
        <v>66</v>
      </c>
      <c r="B2" s="41"/>
      <c r="C2" s="42" t="s">
        <v>110</v>
      </c>
      <c r="D2" s="41"/>
      <c r="E2" s="41"/>
      <c r="F2" s="41"/>
      <c r="G2" s="41"/>
      <c r="H2" s="41"/>
    </row>
    <row r="3" spans="1:8" ht="18">
      <c r="A3" s="39" t="s">
        <v>67</v>
      </c>
      <c r="B3" s="41"/>
      <c r="C3" s="41"/>
      <c r="D3" s="41"/>
      <c r="E3" s="41"/>
      <c r="F3" s="41"/>
      <c r="G3" s="41"/>
      <c r="H3" s="41"/>
    </row>
    <row r="4" spans="1:8" ht="18">
      <c r="A4" s="39" t="s">
        <v>68</v>
      </c>
      <c r="B4" s="41"/>
      <c r="C4" s="41"/>
      <c r="D4" s="41"/>
      <c r="E4" s="41"/>
      <c r="F4" s="41"/>
      <c r="G4" s="41"/>
      <c r="H4" s="41"/>
    </row>
    <row r="5" spans="1:8" ht="18">
      <c r="A5" s="39" t="s">
        <v>69</v>
      </c>
      <c r="B5" s="41"/>
      <c r="C5" s="41"/>
      <c r="D5" s="41"/>
      <c r="E5" s="41"/>
      <c r="F5" s="41"/>
      <c r="G5" s="41"/>
      <c r="H5" s="41"/>
    </row>
    <row r="6" spans="1:8" ht="18">
      <c r="A6" s="39" t="s">
        <v>70</v>
      </c>
      <c r="B6" s="41"/>
      <c r="C6" s="41"/>
      <c r="D6" s="41"/>
      <c r="E6" s="41"/>
      <c r="F6" s="41"/>
      <c r="G6" s="41"/>
      <c r="H6" s="41"/>
    </row>
    <row r="7" spans="1:8" ht="18">
      <c r="A7" s="39" t="s">
        <v>71</v>
      </c>
      <c r="B7" s="41"/>
      <c r="C7" s="41"/>
      <c r="D7" s="41"/>
      <c r="E7" s="41"/>
      <c r="F7" s="41"/>
      <c r="G7" s="41"/>
      <c r="H7" s="41"/>
    </row>
    <row r="8" spans="1:8" ht="18">
      <c r="A8" s="39" t="s">
        <v>72</v>
      </c>
      <c r="B8" s="41"/>
      <c r="C8" s="41"/>
      <c r="D8" s="41"/>
      <c r="E8" s="41"/>
      <c r="F8" s="41"/>
      <c r="G8" s="41"/>
      <c r="H8" s="41"/>
    </row>
    <row r="9" spans="1:8" ht="18">
      <c r="A9" s="39" t="s">
        <v>73</v>
      </c>
      <c r="B9" s="41"/>
      <c r="C9" s="41"/>
      <c r="D9" s="41"/>
      <c r="E9" s="41"/>
      <c r="F9" s="41"/>
      <c r="G9" s="41"/>
      <c r="H9" s="41"/>
    </row>
    <row r="10" spans="1:8" ht="18">
      <c r="A10" s="39" t="s">
        <v>74</v>
      </c>
      <c r="B10" s="41"/>
      <c r="C10" s="41"/>
      <c r="D10" s="41"/>
      <c r="E10" s="41"/>
      <c r="F10" s="41"/>
      <c r="G10" s="41"/>
      <c r="H10" s="41"/>
    </row>
    <row r="11" spans="1:8" ht="18">
      <c r="A11" s="39" t="s">
        <v>75</v>
      </c>
      <c r="B11" s="41"/>
      <c r="C11" s="41"/>
      <c r="D11" s="41"/>
      <c r="E11" s="41"/>
      <c r="F11" s="41"/>
      <c r="G11" s="41"/>
      <c r="H11" s="41"/>
    </row>
    <row r="12" spans="1:8" ht="18">
      <c r="A12" s="39" t="s">
        <v>76</v>
      </c>
      <c r="B12" s="41"/>
      <c r="C12" s="41"/>
      <c r="D12" s="41"/>
      <c r="E12" s="41"/>
      <c r="F12" s="41"/>
      <c r="G12" s="41"/>
      <c r="H12" s="41"/>
    </row>
    <row r="13" spans="1:8" ht="18">
      <c r="A13" s="39" t="s">
        <v>77</v>
      </c>
      <c r="B13" s="41"/>
      <c r="C13" s="41"/>
      <c r="D13" s="41"/>
      <c r="E13" s="41"/>
      <c r="F13" s="41"/>
      <c r="G13" s="41"/>
      <c r="H13" s="41"/>
    </row>
    <row r="14" spans="1:8" ht="18">
      <c r="A14" s="39" t="s">
        <v>78</v>
      </c>
      <c r="B14" s="41"/>
      <c r="C14" s="41"/>
      <c r="D14" s="41"/>
      <c r="E14" s="41"/>
      <c r="F14" s="41"/>
      <c r="G14" s="41"/>
      <c r="H14" s="41"/>
    </row>
    <row r="15" spans="1:8" ht="18">
      <c r="A15" s="39" t="s">
        <v>79</v>
      </c>
      <c r="B15" s="41"/>
      <c r="C15" s="41"/>
      <c r="D15" s="41"/>
      <c r="E15" s="41"/>
      <c r="F15" s="41"/>
      <c r="G15" s="41"/>
      <c r="H15" s="41"/>
    </row>
    <row r="16" spans="1:8" ht="18">
      <c r="A16" s="39" t="s">
        <v>108</v>
      </c>
      <c r="B16" s="41"/>
      <c r="C16" s="41"/>
      <c r="D16" s="41"/>
      <c r="E16" s="41"/>
      <c r="F16" s="41"/>
      <c r="G16" s="41"/>
      <c r="H16" s="41"/>
    </row>
    <row r="17" spans="1:8" ht="18">
      <c r="A17" s="39" t="s">
        <v>80</v>
      </c>
      <c r="B17" s="41"/>
      <c r="C17" s="41"/>
      <c r="D17" s="41"/>
      <c r="E17" s="41"/>
      <c r="F17" s="41"/>
      <c r="G17" s="41"/>
      <c r="H17" s="41"/>
    </row>
    <row r="18" spans="1:8" ht="18">
      <c r="A18" s="39" t="s">
        <v>81</v>
      </c>
      <c r="B18" s="41"/>
      <c r="C18" s="41"/>
      <c r="D18" s="41"/>
      <c r="E18" s="41"/>
      <c r="F18" s="41"/>
      <c r="G18" s="41"/>
      <c r="H18" s="41"/>
    </row>
    <row r="19" spans="1:8" ht="18">
      <c r="A19" s="39" t="s">
        <v>82</v>
      </c>
      <c r="B19" s="41"/>
      <c r="C19" s="41"/>
      <c r="D19" s="41"/>
      <c r="E19" s="41"/>
      <c r="F19" s="41"/>
      <c r="G19" s="41"/>
      <c r="H19" s="41"/>
    </row>
    <row r="20" spans="1:8" ht="18">
      <c r="A20" s="39" t="s">
        <v>83</v>
      </c>
      <c r="B20" s="41"/>
      <c r="C20" s="41"/>
      <c r="D20" s="41"/>
      <c r="E20" s="41"/>
      <c r="F20" s="41"/>
      <c r="G20" s="41"/>
      <c r="H20" s="41"/>
    </row>
    <row r="21" spans="1:8" ht="18">
      <c r="A21" s="39" t="s">
        <v>84</v>
      </c>
      <c r="B21" s="41"/>
      <c r="C21" s="41"/>
      <c r="D21" s="41"/>
      <c r="E21" s="41"/>
      <c r="F21" s="41"/>
      <c r="G21" s="41"/>
      <c r="H21" s="41"/>
    </row>
    <row r="22" spans="1:8" ht="18">
      <c r="A22" s="39" t="s">
        <v>85</v>
      </c>
      <c r="B22" s="41"/>
      <c r="C22" s="41"/>
      <c r="D22" s="41"/>
      <c r="E22" s="41"/>
      <c r="F22" s="41"/>
      <c r="G22" s="41"/>
      <c r="H22" s="41"/>
    </row>
    <row r="23" spans="1:8" ht="18">
      <c r="A23" s="39" t="s">
        <v>86</v>
      </c>
      <c r="B23" s="41"/>
      <c r="C23" s="41"/>
      <c r="D23" s="41"/>
      <c r="E23" s="41"/>
      <c r="F23" s="41"/>
      <c r="G23" s="41"/>
      <c r="H23" s="41"/>
    </row>
    <row r="24" spans="1:8" ht="18">
      <c r="A24" s="39" t="s">
        <v>87</v>
      </c>
      <c r="B24" s="41"/>
      <c r="C24" s="41"/>
      <c r="D24" s="41"/>
      <c r="E24" s="41"/>
      <c r="F24" s="41"/>
      <c r="G24" s="41"/>
      <c r="H24" s="41"/>
    </row>
    <row r="25" spans="1:8" ht="18">
      <c r="A25" s="39" t="s">
        <v>88</v>
      </c>
      <c r="B25" s="41"/>
      <c r="C25" s="41"/>
      <c r="D25" s="41"/>
      <c r="E25" s="41"/>
      <c r="F25" s="41"/>
      <c r="G25" s="41"/>
      <c r="H25" s="41"/>
    </row>
    <row r="26" spans="1:8" ht="18">
      <c r="A26" s="39" t="s">
        <v>89</v>
      </c>
      <c r="B26" s="41"/>
      <c r="C26" s="41"/>
      <c r="D26" s="41"/>
      <c r="E26" s="41"/>
      <c r="F26" s="41"/>
      <c r="G26" s="41"/>
      <c r="H26" s="41"/>
    </row>
    <row r="27" spans="1:8" ht="18">
      <c r="A27" s="39" t="s">
        <v>90</v>
      </c>
      <c r="B27" s="41"/>
      <c r="C27" s="41"/>
      <c r="D27" s="41"/>
      <c r="E27" s="41"/>
      <c r="F27" s="41"/>
      <c r="G27" s="41"/>
      <c r="H27" s="41"/>
    </row>
    <row r="28" spans="1:8" ht="18">
      <c r="A28" s="39" t="s">
        <v>91</v>
      </c>
      <c r="B28" s="41"/>
      <c r="C28" s="41"/>
      <c r="D28" s="41"/>
      <c r="E28" s="41"/>
      <c r="F28" s="41"/>
      <c r="G28" s="41"/>
      <c r="H28" s="41"/>
    </row>
    <row r="29" spans="1:8" ht="18">
      <c r="A29" s="39" t="s">
        <v>109</v>
      </c>
      <c r="B29" s="41"/>
      <c r="C29" s="41"/>
      <c r="D29" s="41"/>
      <c r="E29" s="41"/>
      <c r="F29" s="41"/>
      <c r="G29" s="41"/>
      <c r="H29" s="41"/>
    </row>
    <row r="30" spans="1:8" ht="18">
      <c r="A30" s="39" t="s">
        <v>92</v>
      </c>
      <c r="B30" s="41"/>
      <c r="C30" s="41"/>
      <c r="D30" s="41"/>
      <c r="E30" s="41"/>
      <c r="F30" s="41"/>
      <c r="G30" s="41"/>
      <c r="H30" s="41"/>
    </row>
    <row r="31" spans="1:8" ht="18">
      <c r="A31" s="39" t="s">
        <v>93</v>
      </c>
      <c r="B31" s="41"/>
      <c r="C31" s="41"/>
      <c r="D31" s="41"/>
      <c r="E31" s="41"/>
      <c r="F31" s="41"/>
      <c r="G31" s="41"/>
      <c r="H31" s="41"/>
    </row>
    <row r="32" spans="1:8" ht="18">
      <c r="A32" s="39" t="s">
        <v>94</v>
      </c>
      <c r="B32" s="41"/>
      <c r="C32" s="41"/>
      <c r="D32" s="41"/>
      <c r="E32" s="41"/>
      <c r="F32" s="41"/>
      <c r="G32" s="41"/>
      <c r="H32" s="41"/>
    </row>
    <row r="33" spans="1:8" ht="18">
      <c r="A33" s="39" t="s">
        <v>95</v>
      </c>
      <c r="B33" s="41"/>
      <c r="C33" s="41"/>
      <c r="D33" s="41"/>
      <c r="E33" s="41"/>
      <c r="F33" s="41"/>
      <c r="G33" s="41"/>
      <c r="H33" s="41"/>
    </row>
    <row r="34" spans="1:8" ht="18">
      <c r="A34" s="39" t="s">
        <v>96</v>
      </c>
      <c r="B34" s="41"/>
      <c r="C34" s="41"/>
      <c r="D34" s="41"/>
      <c r="E34" s="41"/>
      <c r="F34" s="41"/>
      <c r="G34" s="41"/>
      <c r="H34" s="41"/>
    </row>
    <row r="35" spans="1:8" ht="18">
      <c r="A35" s="39" t="s">
        <v>97</v>
      </c>
      <c r="B35" s="41"/>
      <c r="C35" s="41"/>
      <c r="D35" s="41"/>
      <c r="E35" s="41"/>
      <c r="F35" s="41"/>
      <c r="G35" s="41"/>
      <c r="H35" s="41"/>
    </row>
    <row r="36" spans="1:8" ht="18">
      <c r="A36" s="39" t="s">
        <v>98</v>
      </c>
      <c r="B36" s="41"/>
      <c r="C36" s="41"/>
      <c r="D36" s="41"/>
      <c r="E36" s="41"/>
      <c r="F36" s="41"/>
      <c r="G36" s="41"/>
      <c r="H36" s="41"/>
    </row>
    <row r="37" spans="1:8" ht="18">
      <c r="A37" s="39" t="s">
        <v>99</v>
      </c>
      <c r="B37" s="41"/>
      <c r="C37" s="41"/>
      <c r="D37" s="41"/>
      <c r="E37" s="41"/>
      <c r="F37" s="41"/>
      <c r="G37" s="41"/>
      <c r="H37" s="41"/>
    </row>
    <row r="38" spans="1:8" ht="18">
      <c r="A38" s="39" t="s">
        <v>100</v>
      </c>
      <c r="B38" s="41"/>
      <c r="C38" s="41"/>
      <c r="D38" s="41"/>
      <c r="E38" s="41"/>
      <c r="F38" s="41"/>
      <c r="G38" s="41"/>
      <c r="H38" s="41"/>
    </row>
    <row r="39" spans="1:8" ht="18">
      <c r="A39" s="39" t="s">
        <v>101</v>
      </c>
      <c r="B39" s="41"/>
      <c r="C39" s="41"/>
      <c r="D39" s="41"/>
      <c r="E39" s="41"/>
      <c r="F39" s="41"/>
      <c r="G39" s="41"/>
      <c r="H39" s="41"/>
    </row>
    <row r="40" spans="1:8" ht="18">
      <c r="A40" s="39" t="s">
        <v>102</v>
      </c>
      <c r="B40" s="41"/>
      <c r="C40" s="41"/>
      <c r="D40" s="41"/>
      <c r="E40" s="41"/>
      <c r="F40" s="41"/>
      <c r="G40" s="41"/>
      <c r="H40" s="41"/>
    </row>
    <row r="41" spans="1:8" ht="18">
      <c r="A41" s="39" t="s">
        <v>103</v>
      </c>
      <c r="B41" s="41"/>
      <c r="C41" s="41"/>
      <c r="D41" s="41"/>
      <c r="E41" s="41"/>
      <c r="F41" s="41"/>
      <c r="G41" s="41"/>
      <c r="H41" s="41"/>
    </row>
    <row r="42" spans="1:8" ht="18">
      <c r="A42" s="39" t="s">
        <v>104</v>
      </c>
      <c r="B42" s="41"/>
      <c r="C42" s="41"/>
      <c r="D42" s="41"/>
      <c r="E42" s="41"/>
      <c r="F42" s="41"/>
      <c r="G42" s="41"/>
      <c r="H42" s="41"/>
    </row>
    <row r="43" spans="1:8" ht="18">
      <c r="A43" s="39" t="s">
        <v>105</v>
      </c>
      <c r="B43" s="41"/>
      <c r="C43" s="41"/>
      <c r="D43" s="41"/>
      <c r="E43" s="41"/>
      <c r="F43" s="41"/>
      <c r="G43" s="41"/>
      <c r="H43" s="41"/>
    </row>
    <row r="44" spans="1:8" ht="18">
      <c r="A44" s="39" t="s">
        <v>106</v>
      </c>
      <c r="B44" s="41"/>
      <c r="C44" s="41"/>
      <c r="D44" s="41"/>
      <c r="E44" s="41"/>
      <c r="F44" s="41"/>
      <c r="G44" s="41"/>
      <c r="H44" s="41"/>
    </row>
    <row r="45" spans="1:8" ht="18">
      <c r="A45" s="39" t="s">
        <v>107</v>
      </c>
      <c r="B45" s="41"/>
      <c r="C45" s="41"/>
      <c r="D45" s="41"/>
      <c r="E45" s="41"/>
      <c r="F45" s="41"/>
      <c r="G45" s="41"/>
      <c r="H45" s="41"/>
    </row>
    <row r="46" spans="1:8" ht="18">
      <c r="A46" s="39"/>
      <c r="B46" s="41"/>
      <c r="C46" s="41"/>
      <c r="D46" s="41"/>
      <c r="E46" s="41"/>
      <c r="F46" s="41"/>
      <c r="G46" s="41"/>
      <c r="H46" s="41"/>
    </row>
    <row r="47" spans="1:8" ht="18">
      <c r="A47" s="39"/>
      <c r="B47" s="41"/>
      <c r="C47" s="41"/>
      <c r="D47" s="41"/>
      <c r="E47" s="41"/>
      <c r="F47" s="41"/>
      <c r="G47" s="41"/>
      <c r="H47" s="41"/>
    </row>
    <row r="48" spans="1:8" ht="18">
      <c r="A48" s="39"/>
      <c r="B48" s="41"/>
      <c r="C48" s="41"/>
      <c r="D48" s="41"/>
      <c r="E48" s="41"/>
      <c r="F48" s="41"/>
      <c r="G48" s="41"/>
      <c r="H48" s="41"/>
    </row>
    <row r="49" spans="1:8" ht="18">
      <c r="A49" s="39"/>
      <c r="B49" s="41"/>
      <c r="C49" s="41"/>
      <c r="D49" s="41"/>
      <c r="E49" s="41"/>
      <c r="F49" s="41"/>
      <c r="G49" s="41"/>
      <c r="H49" s="41"/>
    </row>
    <row r="50" spans="1:8" ht="18">
      <c r="A50" s="39"/>
      <c r="B50" s="41"/>
      <c r="C50" s="41"/>
      <c r="D50" s="41"/>
      <c r="E50" s="41"/>
      <c r="F50" s="41"/>
      <c r="G50" s="41"/>
      <c r="H50" s="41"/>
    </row>
    <row r="51" spans="1:8" ht="18">
      <c r="A51" s="39"/>
      <c r="B51" s="41"/>
      <c r="C51" s="41"/>
      <c r="D51" s="41"/>
      <c r="E51" s="41"/>
      <c r="F51" s="41"/>
      <c r="G51" s="41"/>
      <c r="H51" s="41"/>
    </row>
    <row r="52" spans="1:8" ht="18">
      <c r="A52" s="39"/>
      <c r="B52" s="41"/>
      <c r="C52" s="41"/>
      <c r="D52" s="41"/>
      <c r="E52" s="41"/>
      <c r="F52" s="41"/>
      <c r="G52" s="41"/>
      <c r="H52" s="41"/>
    </row>
    <row r="53" spans="1:8" ht="18">
      <c r="A53" s="39"/>
      <c r="B53" s="41"/>
      <c r="C53" s="41"/>
      <c r="D53" s="41"/>
      <c r="E53" s="41"/>
      <c r="F53" s="41"/>
      <c r="G53" s="41"/>
      <c r="H53" s="41"/>
    </row>
    <row r="54" spans="1:8" ht="18">
      <c r="A54" s="39"/>
      <c r="B54" s="41"/>
      <c r="C54" s="41"/>
      <c r="D54" s="41"/>
      <c r="E54" s="41"/>
      <c r="F54" s="41"/>
      <c r="G54" s="41"/>
      <c r="H54" s="41"/>
    </row>
    <row r="55" spans="1:8" ht="18">
      <c r="A55" s="39"/>
      <c r="B55" s="41"/>
      <c r="C55" s="41"/>
      <c r="D55" s="41"/>
      <c r="E55" s="41"/>
      <c r="F55" s="41"/>
      <c r="G55" s="41"/>
      <c r="H55" s="41"/>
    </row>
    <row r="56" spans="1:8" ht="18">
      <c r="A56" s="39"/>
      <c r="B56" s="41"/>
      <c r="C56" s="41"/>
      <c r="D56" s="41"/>
      <c r="E56" s="41"/>
      <c r="F56" s="41"/>
      <c r="G56" s="41"/>
      <c r="H56" s="41"/>
    </row>
    <row r="57" spans="1:8" ht="18">
      <c r="A57" s="39"/>
      <c r="B57" s="41"/>
      <c r="C57" s="41"/>
      <c r="D57" s="41"/>
      <c r="E57" s="41"/>
      <c r="F57" s="41"/>
      <c r="G57" s="41"/>
      <c r="H57" s="41"/>
    </row>
    <row r="58" spans="1:8" ht="18">
      <c r="A58" s="39"/>
      <c r="B58" s="41"/>
      <c r="C58" s="41"/>
      <c r="D58" s="41"/>
      <c r="E58" s="41"/>
      <c r="F58" s="41"/>
      <c r="G58" s="41"/>
      <c r="H58" s="41"/>
    </row>
    <row r="59" spans="1:8" ht="18">
      <c r="A59" s="39"/>
      <c r="B59" s="41"/>
      <c r="C59" s="41"/>
      <c r="D59" s="41"/>
      <c r="E59" s="41"/>
      <c r="F59" s="41"/>
      <c r="G59" s="41"/>
      <c r="H59" s="41"/>
    </row>
    <row r="60" spans="1:8" ht="18">
      <c r="A60" s="39"/>
      <c r="B60" s="41"/>
      <c r="C60" s="41"/>
      <c r="D60" s="41"/>
      <c r="E60" s="41"/>
      <c r="F60" s="41"/>
      <c r="G60" s="41"/>
      <c r="H60" s="41"/>
    </row>
    <row r="61" spans="1:8" ht="18">
      <c r="A61" s="39"/>
      <c r="B61" s="41"/>
      <c r="C61" s="41"/>
      <c r="D61" s="41"/>
      <c r="E61" s="41"/>
      <c r="F61" s="41"/>
      <c r="G61" s="41"/>
      <c r="H61" s="41"/>
    </row>
    <row r="62" spans="1:8" ht="18">
      <c r="A62" s="39"/>
      <c r="B62" s="41"/>
      <c r="C62" s="41"/>
      <c r="D62" s="41"/>
      <c r="E62" s="41"/>
      <c r="F62" s="41"/>
      <c r="G62" s="41"/>
      <c r="H62" s="41"/>
    </row>
    <row r="63" spans="1:8" ht="18">
      <c r="A63" s="39"/>
      <c r="B63" s="41"/>
      <c r="C63" s="41"/>
      <c r="D63" s="41"/>
      <c r="E63" s="41"/>
      <c r="F63" s="41"/>
      <c r="G63" s="41"/>
      <c r="H63" s="41"/>
    </row>
    <row r="64" spans="1:8" ht="18">
      <c r="A64" s="39"/>
      <c r="B64" s="41"/>
      <c r="C64" s="41"/>
      <c r="D64" s="41"/>
      <c r="E64" s="41"/>
      <c r="F64" s="41"/>
      <c r="G64" s="41"/>
      <c r="H64" s="4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ht="13.5" customHeight="1">
      <c r="I1" s="5" t="str">
        <f>СПИСОК!C1</f>
        <v>Этап Кубка Башкортостана 2007</v>
      </c>
    </row>
    <row r="2" ht="13.5" customHeight="1">
      <c r="I2" s="5" t="str">
        <f>СПИСОК!C2</f>
        <v>Финал Турнира Новогодний. 20 января.</v>
      </c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Аристов Александр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Старновский Семен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94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Мурзакаева Миляуша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Лютый Олег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80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80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108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Шапошников Александр мл.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65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Валеев Риф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73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73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Сафиуллин Александр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87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Искаров Руслан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72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Хабиров Марс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88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Толкачев Иван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72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72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Шариков Сергей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65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Срумов Антон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69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69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Суфияров Эдуард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99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Николаева Валентина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69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Сафиуллин Азат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84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СПИСОК!A44</f>
        <v>Салихов Рим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76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76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Латыпов Эдуард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Горбунов Валентин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77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77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СПИСОК!A45</f>
        <v>Гайнуллин Айдар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83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Семенов Юрий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68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Шапошников Александр ст.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98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Мурзакаев Фарит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68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68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Аббасов Рустамхон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65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1">
    <mergeCell ref="A3:I3"/>
  </mergeCells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ht="13.5" customHeight="1">
      <c r="I1" s="5" t="str">
        <f>СПИСОК!C1</f>
        <v>Этап Кубка Башкортостана 2007</v>
      </c>
    </row>
    <row r="2" ht="13.5" customHeight="1">
      <c r="I2" s="5" t="str">
        <f>СПИСОК!C2</f>
        <v>Финал Турнира Новогодний. 20 января.</v>
      </c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Яковлев Михаил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67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67</v>
      </c>
      <c r="F7" s="44" t="str">
        <f>IF('1 стр.'!F67='1 стр.'!G35,'2 стр.'!G35,IF('1 стр.'!F67='2 стр.'!G35,'1 стр.'!G35,0))</f>
        <v>Урманов Артур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Хубатулин Ринат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92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Харламов Руслан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67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Отин Роман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82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78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78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Мордовин Александр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67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Ахтемзянов Рустам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75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75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СПИСОК!A43</f>
        <v>Стародубцев Олег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85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Исмайлов Азат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75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Антонов Олег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90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Волков Виктор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70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70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Санейко Дмитрий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66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Мустафин Рафаэль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71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71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Комаровский Артем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101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Мурзакаева Эльвира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71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Кулешов Юрий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86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Новокрещенов Владимир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74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74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Коротеев Георгий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66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Уткулов Ринат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79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79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81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Ратникова Наталья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Корепанов Андрей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93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Фаткуллин Раис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66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Урманов Артур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2">
    <mergeCell ref="F7:I7"/>
    <mergeCell ref="A3:I3"/>
  </mergeCells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19"/>
      <c r="I1" s="19"/>
      <c r="J1" s="19" t="str">
        <f>СПИСОК!C1</f>
        <v>Этап Кубка Башкортостана 2007</v>
      </c>
    </row>
    <row r="2" spans="1:10" ht="9.75" customHeight="1">
      <c r="A2" s="19"/>
      <c r="B2" s="19"/>
      <c r="C2" s="19"/>
      <c r="D2" s="19"/>
      <c r="E2" s="19"/>
      <c r="F2" s="19"/>
      <c r="G2" s="19"/>
      <c r="H2" s="19"/>
      <c r="I2" s="19"/>
      <c r="J2" s="19" t="str">
        <f>СПИСОК!C2</f>
        <v>Финал Турнира Новогодний. 20 января.</v>
      </c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Лютый Олег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95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Старновский Семен</v>
      </c>
      <c r="C7" s="6">
        <v>80</v>
      </c>
      <c r="D7" s="32" t="s">
        <v>93</v>
      </c>
      <c r="E7" s="6">
        <v>104</v>
      </c>
      <c r="F7" s="32" t="s">
        <v>81</v>
      </c>
      <c r="G7" s="19"/>
      <c r="H7" s="20">
        <v>-61</v>
      </c>
      <c r="I7" s="27" t="str">
        <f>IF('1 стр.'!G35='1 стр.'!F19,'1 стр.'!F51,IF('1 стр.'!G35='1 стр.'!F51,'1 стр.'!F19,0))</f>
        <v>Срумов Антон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Корепанов Андрей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81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81</v>
      </c>
      <c r="E11" s="22"/>
      <c r="F11" s="6">
        <v>112</v>
      </c>
      <c r="G11" s="32" t="s">
        <v>81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Ратникова Наталья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Валеев Риф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103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Сафиуллин Александр</v>
      </c>
      <c r="C15" s="6">
        <v>82</v>
      </c>
      <c r="D15" s="32" t="s">
        <v>86</v>
      </c>
      <c r="E15" s="6">
        <v>105</v>
      </c>
      <c r="F15" s="33" t="s">
        <v>86</v>
      </c>
      <c r="G15" s="6">
        <v>116</v>
      </c>
      <c r="H15" s="32" t="s">
        <v>71</v>
      </c>
      <c r="I15" s="6">
        <v>122</v>
      </c>
      <c r="J15" s="32" t="s">
        <v>69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Кулешов Юрий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Толкачев Иван</v>
      </c>
      <c r="C17" s="19"/>
      <c r="D17" s="6">
        <v>97</v>
      </c>
      <c r="E17" s="33" t="s">
        <v>86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102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101</v>
      </c>
      <c r="E19" s="22"/>
      <c r="F19" s="20">
        <v>-60</v>
      </c>
      <c r="G19" s="28" t="str">
        <f>IF('2 стр.'!F51='2 стр.'!E43,'2 стр.'!E59,IF('2 стр.'!F51='2 стр.'!E59,'2 стр.'!E43,0))</f>
        <v>Мустафин Рафаэль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Комаровский Артем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Латыпов Эдуард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91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Николаева Валентина</v>
      </c>
      <c r="C23" s="6">
        <v>84</v>
      </c>
      <c r="D23" s="32" t="s">
        <v>90</v>
      </c>
      <c r="E23" s="6">
        <v>106</v>
      </c>
      <c r="F23" s="32" t="s">
        <v>85</v>
      </c>
      <c r="G23" s="22"/>
      <c r="H23" s="6">
        <v>120</v>
      </c>
      <c r="I23" s="33" t="s">
        <v>71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Антонов Олег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IF('1 стр.'!C45='1 стр.'!B44,'1 стр.'!B46,IF('1 стр.'!C45='1 стр.'!B46,'1 стр.'!B44,0))</f>
        <v>Салихов Рим</v>
      </c>
      <c r="C25" s="19"/>
      <c r="D25" s="6">
        <v>98</v>
      </c>
      <c r="E25" s="33" t="s">
        <v>85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106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85</v>
      </c>
      <c r="E27" s="22"/>
      <c r="F27" s="6">
        <v>113</v>
      </c>
      <c r="G27" s="32" t="s">
        <v>77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Исмайлов Азат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Горбунов Валентин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107</v>
      </c>
      <c r="D30" s="19"/>
      <c r="E30" s="21"/>
      <c r="F30" s="21"/>
      <c r="G30" s="21"/>
      <c r="H30" s="21"/>
      <c r="I30" s="19"/>
      <c r="J30" s="34" t="s">
        <v>67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IF('1 стр.'!C57='1 стр.'!B56,'1 стр.'!B58,IF('1 стр.'!C57='1 стр.'!B58,'1 стр.'!B56,0))</f>
        <v>Гайнуллин Айдар</v>
      </c>
      <c r="C31" s="6">
        <v>86</v>
      </c>
      <c r="D31" s="32" t="s">
        <v>82</v>
      </c>
      <c r="E31" s="6">
        <v>107</v>
      </c>
      <c r="F31" s="33" t="s">
        <v>77</v>
      </c>
      <c r="G31" s="6">
        <v>117</v>
      </c>
      <c r="H31" s="33" t="s">
        <v>75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Отин Роман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Шапошников Александр ст.</v>
      </c>
      <c r="C33" s="19"/>
      <c r="D33" s="6">
        <v>99</v>
      </c>
      <c r="E33" s="33" t="s">
        <v>82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109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92</v>
      </c>
      <c r="E35" s="19"/>
      <c r="F35" s="20">
        <v>-59</v>
      </c>
      <c r="G35" s="28" t="str">
        <f>IF('2 стр.'!F19='2 стр.'!E11,'2 стр.'!E27,IF('2 стр.'!F19='2 стр.'!E27,'2 стр.'!E11,0))</f>
        <v>Ахтемзянов Рустам</v>
      </c>
      <c r="H35" s="19"/>
      <c r="I35" s="26"/>
      <c r="J35" s="35" t="str">
        <f>IF(J30=J15,J47,IF(J30=J47,J15,0))</f>
        <v>Срумов Антон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Харламов Руслан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Мордовин Александр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97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Хубатулин Ринат</v>
      </c>
      <c r="C39" s="6">
        <v>88</v>
      </c>
      <c r="D39" s="32" t="s">
        <v>97</v>
      </c>
      <c r="E39" s="6">
        <v>108</v>
      </c>
      <c r="F39" s="32" t="s">
        <v>78</v>
      </c>
      <c r="G39" s="19"/>
      <c r="H39" s="20">
        <v>-62</v>
      </c>
      <c r="I39" s="27" t="str">
        <f>IF('2 стр.'!G35='2 стр.'!F19,'2 стр.'!F51,IF('2 стр.'!G35='2 стр.'!F51,'2 стр.'!F19,0))</f>
        <v>Яковлев Михаил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Мурзакаев Фарит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83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83</v>
      </c>
      <c r="E43" s="22"/>
      <c r="F43" s="6">
        <v>114</v>
      </c>
      <c r="G43" s="32" t="s">
        <v>78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Семенов Юрий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Санейко Дмитрий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105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IF('2 стр.'!C25='2 стр.'!B24,'2 стр.'!B26,IF('2 стр.'!C25='2 стр.'!B26,'2 стр.'!B24,0))</f>
        <v>Стародубцев Олег</v>
      </c>
      <c r="C47" s="6">
        <v>90</v>
      </c>
      <c r="D47" s="32" t="s">
        <v>84</v>
      </c>
      <c r="E47" s="6">
        <v>109</v>
      </c>
      <c r="F47" s="33" t="s">
        <v>84</v>
      </c>
      <c r="G47" s="6">
        <v>118</v>
      </c>
      <c r="H47" s="32" t="s">
        <v>68</v>
      </c>
      <c r="I47" s="6">
        <v>123</v>
      </c>
      <c r="J47" s="33" t="s">
        <v>67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Сафиуллин Азат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Волков Виктор</v>
      </c>
      <c r="C49" s="19"/>
      <c r="D49" s="6">
        <v>101</v>
      </c>
      <c r="E49" s="33" t="s">
        <v>84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100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99</v>
      </c>
      <c r="E51" s="22"/>
      <c r="F51" s="20">
        <v>-58</v>
      </c>
      <c r="G51" s="28" t="str">
        <f>IF('1 стр.'!F51='1 стр.'!E43,'1 стр.'!E59,IF('1 стр.'!F51='1 стр.'!E59,'1 стр.'!E43,0))</f>
        <v>Аббасов Рустамхон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Суфияров Эдуард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Коротеев Георгий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89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Мурзакаева Эльвира</v>
      </c>
      <c r="C55" s="6">
        <v>92</v>
      </c>
      <c r="D55" s="32" t="s">
        <v>89</v>
      </c>
      <c r="E55" s="6">
        <v>110</v>
      </c>
      <c r="F55" s="32" t="s">
        <v>74</v>
      </c>
      <c r="G55" s="22"/>
      <c r="H55" s="6">
        <v>121</v>
      </c>
      <c r="I55" s="33" t="s">
        <v>68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Хабиров Марс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IF('2 стр.'!C45='2 стр.'!B44,'2 стр.'!B46,IF('2 стр.'!C45='2 стр.'!B46,'2 стр.'!B44,0))</f>
        <v>Новокрещенов Владимир</v>
      </c>
      <c r="C57" s="19"/>
      <c r="D57" s="6">
        <v>102</v>
      </c>
      <c r="E57" s="33" t="s">
        <v>89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104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87</v>
      </c>
      <c r="E59" s="22"/>
      <c r="F59" s="6">
        <v>115</v>
      </c>
      <c r="G59" s="32" t="s">
        <v>74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Искаров Руслан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Уткулов Ринат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108</v>
      </c>
      <c r="E63" s="6">
        <v>111</v>
      </c>
      <c r="F63" s="33" t="s">
        <v>108</v>
      </c>
      <c r="G63" s="6">
        <v>119</v>
      </c>
      <c r="H63" s="33" t="s">
        <v>74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Шапошников Александр мл.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Фаткуллин Раис</v>
      </c>
      <c r="C65" s="19"/>
      <c r="D65" s="6">
        <v>103</v>
      </c>
      <c r="E65" s="33" t="s">
        <v>108</v>
      </c>
      <c r="F65" s="19"/>
      <c r="G65" s="21"/>
      <c r="H65" s="20">
        <v>-122</v>
      </c>
      <c r="I65" s="27" t="str">
        <f>IF(J15=I7,I23,IF(J15=I23,I7,0))</f>
        <v>Мустафин Рафаэль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96</v>
      </c>
      <c r="D66" s="21"/>
      <c r="E66" s="19"/>
      <c r="F66" s="19"/>
      <c r="G66" s="21"/>
      <c r="H66" s="20"/>
      <c r="I66" s="6">
        <v>125</v>
      </c>
      <c r="J66" s="32" t="s">
        <v>68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94</v>
      </c>
      <c r="E67" s="19"/>
      <c r="F67" s="20">
        <v>-57</v>
      </c>
      <c r="G67" s="28" t="str">
        <f>IF('1 стр.'!F19='1 стр.'!E11,'1 стр.'!E27,IF('1 стр.'!F19='1 стр.'!E27,'1 стр.'!E11,0))</f>
        <v>Шариков Сергей</v>
      </c>
      <c r="H67" s="20">
        <v>-123</v>
      </c>
      <c r="I67" s="28" t="str">
        <f>IF(J47=I39,I55,IF(J47=I55,I39,0))</f>
        <v>Аббасов Рустамхон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Мурзакаева Миляуша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Мустафин Рафаэль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Ратникова Наталья</v>
      </c>
      <c r="C69" s="19"/>
      <c r="D69" s="19"/>
      <c r="E69" s="20">
        <v>-127</v>
      </c>
      <c r="F69" s="27" t="str">
        <f>IF(C70=B69,B71,IF(C70=B71,B69,0))</f>
        <v>Горбунов Валентин</v>
      </c>
      <c r="G69" s="19"/>
      <c r="H69" s="20">
        <v>-120</v>
      </c>
      <c r="I69" s="27" t="str">
        <f>IF(I23=H15,H31,IF(I23=H31,H15,0))</f>
        <v>Ахтемзянов Рустам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81</v>
      </c>
      <c r="D70" s="19"/>
      <c r="E70" s="20"/>
      <c r="F70" s="6">
        <v>130</v>
      </c>
      <c r="G70" s="32" t="s">
        <v>77</v>
      </c>
      <c r="H70" s="20"/>
      <c r="I70" s="6">
        <v>126</v>
      </c>
      <c r="J70" s="32" t="s">
        <v>75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Горбунов Валентин</v>
      </c>
      <c r="C71" s="21"/>
      <c r="D71" s="22"/>
      <c r="E71" s="20">
        <v>-128</v>
      </c>
      <c r="F71" s="28" t="str">
        <f>IF(C74=B73,B75,IF(C74=B75,B73,0))</f>
        <v>Шариков Сергей</v>
      </c>
      <c r="G71" s="20" t="s">
        <v>10</v>
      </c>
      <c r="H71" s="20">
        <v>-121</v>
      </c>
      <c r="I71" s="28" t="str">
        <f>IF(I55=H47,H63,IF(I55=H63,H47,0))</f>
        <v>Коротеев Георгий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78</v>
      </c>
      <c r="E72" s="20"/>
      <c r="F72" s="20">
        <v>-130</v>
      </c>
      <c r="G72" s="27" t="str">
        <f>IF(G70=F69,F71,IF(G70=F71,F69,0))</f>
        <v>Шариков Сергей</v>
      </c>
      <c r="H72" s="20"/>
      <c r="I72" s="20">
        <v>-126</v>
      </c>
      <c r="J72" s="27" t="str">
        <f>IF(J70=I69,I71,IF(J70=I71,I69,0))</f>
        <v>Коротеев Георгий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Мордовин Александр</v>
      </c>
      <c r="C73" s="21"/>
      <c r="D73" s="24" t="s">
        <v>6</v>
      </c>
      <c r="E73" s="20">
        <v>-112</v>
      </c>
      <c r="F73" s="27" t="str">
        <f>IF(G11=F7,F15,IF(G11=F15,F7,0))</f>
        <v>Кулешов Юрий</v>
      </c>
      <c r="G73" s="20" t="s">
        <v>11</v>
      </c>
      <c r="H73" s="20">
        <v>-131</v>
      </c>
      <c r="I73" s="27" t="str">
        <f>IF(G74=F73,F75,IF(G74=F75,F73,0))</f>
        <v>Исмайлов Азат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78</v>
      </c>
      <c r="D74" s="19"/>
      <c r="E74" s="20"/>
      <c r="F74" s="6">
        <v>131</v>
      </c>
      <c r="G74" s="32" t="s">
        <v>86</v>
      </c>
      <c r="H74" s="20"/>
      <c r="I74" s="6">
        <v>134</v>
      </c>
      <c r="J74" s="32" t="s">
        <v>85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Шариков Сергей</v>
      </c>
      <c r="C75" s="20">
        <v>-129</v>
      </c>
      <c r="D75" s="27" t="str">
        <f>IF(D72=C70,C74,IF(D72=C74,C70,0))</f>
        <v>Ратникова Наталья</v>
      </c>
      <c r="E75" s="20">
        <v>-113</v>
      </c>
      <c r="F75" s="28" t="str">
        <f>IF(G27=F23,F31,IF(G27=F31,F23,0))</f>
        <v>Исмайлов Азат</v>
      </c>
      <c r="G75" s="21"/>
      <c r="H75" s="20">
        <v>-132</v>
      </c>
      <c r="I75" s="28" t="str">
        <f>IF(G78=F77,F79,IF(G78=F79,F77,0))</f>
        <v>Сафиуллин Азат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86</v>
      </c>
      <c r="I76" s="20">
        <v>-134</v>
      </c>
      <c r="J76" s="27" t="str">
        <f>IF(J74=I73,I75,IF(J74=I75,I73,0))</f>
        <v>Сафиуллин Азат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Лютый Олег</v>
      </c>
      <c r="C77" s="19"/>
      <c r="D77" s="19"/>
      <c r="E77" s="20">
        <v>-114</v>
      </c>
      <c r="F77" s="27" t="str">
        <f>IF(G43=F39,F47,IF(G43=F47,F39,0))</f>
        <v>Сафиуллин Азат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80</v>
      </c>
      <c r="D78" s="19"/>
      <c r="E78" s="20"/>
      <c r="F78" s="6">
        <v>132</v>
      </c>
      <c r="G78" s="33" t="s">
        <v>108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Валеев Риф</v>
      </c>
      <c r="C79" s="21"/>
      <c r="D79" s="19"/>
      <c r="E79" s="20">
        <v>-115</v>
      </c>
      <c r="F79" s="28" t="str">
        <f>IF(G59=F55,F63,IF(G59=F63,F55,0))</f>
        <v>Шапошников Александр мл.</v>
      </c>
      <c r="G79" s="20">
        <v>-133</v>
      </c>
      <c r="H79" s="27" t="str">
        <f>IF(H76=G74,G78,IF(H76=G78,G74,0))</f>
        <v>Шапошников Александр мл.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80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Латыпов Эдуард</v>
      </c>
      <c r="C81" s="21"/>
      <c r="D81" s="21"/>
      <c r="E81" s="19"/>
      <c r="F81" s="19"/>
      <c r="G81" s="20">
        <v>-139</v>
      </c>
      <c r="H81" s="27" t="str">
        <f>IF(D80=C78,C82,IF(D80=C82,C78,0))</f>
        <v>Отин Роман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82</v>
      </c>
      <c r="D82" s="21"/>
      <c r="E82" s="19"/>
      <c r="F82" s="19"/>
      <c r="G82" s="19"/>
      <c r="H82" s="6">
        <v>142</v>
      </c>
      <c r="I82" s="32" t="s">
        <v>83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Отин Роман</v>
      </c>
      <c r="C83" s="19"/>
      <c r="D83" s="21"/>
      <c r="E83" s="19"/>
      <c r="F83" s="19"/>
      <c r="G83" s="20">
        <v>-140</v>
      </c>
      <c r="H83" s="28" t="str">
        <f>IF(D88=C86,C90,IF(D88=C90,C86,0))</f>
        <v>Семенов Юрий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80</v>
      </c>
      <c r="F84" s="20">
        <v>-135</v>
      </c>
      <c r="G84" s="27" t="str">
        <f>IF(C78=B77,B79,IF(C78=B79,B77,0))</f>
        <v>Валеев Риф</v>
      </c>
      <c r="H84" s="20">
        <v>-142</v>
      </c>
      <c r="I84" s="27" t="str">
        <f>IF(I82=H81,H83,IF(I82=H83,H81,0))</f>
        <v>Отин Роман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Семенов Юрий</v>
      </c>
      <c r="C85" s="19"/>
      <c r="D85" s="21"/>
      <c r="E85" s="20" t="s">
        <v>16</v>
      </c>
      <c r="F85" s="20"/>
      <c r="G85" s="6">
        <v>143</v>
      </c>
      <c r="H85" s="32" t="s">
        <v>73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83</v>
      </c>
      <c r="D86" s="21"/>
      <c r="E86" s="19"/>
      <c r="F86" s="20">
        <v>-136</v>
      </c>
      <c r="G86" s="28" t="str">
        <f>IF(C82=B81,B83,IF(C82=B83,B81,0))</f>
        <v>Латыпов Эдуард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Санейко Дмитрий</v>
      </c>
      <c r="C87" s="21"/>
      <c r="D87" s="21"/>
      <c r="E87" s="19"/>
      <c r="F87" s="20"/>
      <c r="G87" s="19"/>
      <c r="H87" s="6">
        <v>145</v>
      </c>
      <c r="I87" s="32" t="s">
        <v>89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79</v>
      </c>
      <c r="E88" s="19"/>
      <c r="F88" s="20">
        <v>-137</v>
      </c>
      <c r="G88" s="27" t="str">
        <f>IF(C86=B85,B87,IF(C86=B87,B85,0))</f>
        <v>Санейко Дмитрий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Мурзакаева Эльвира</v>
      </c>
      <c r="C89" s="21"/>
      <c r="D89" s="22"/>
      <c r="E89" s="19"/>
      <c r="F89" s="20"/>
      <c r="G89" s="6">
        <v>144</v>
      </c>
      <c r="H89" s="33" t="s">
        <v>89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79</v>
      </c>
      <c r="D90" s="20">
        <v>-141</v>
      </c>
      <c r="E90" s="27" t="str">
        <f>IF(E84=D80,D88,IF(E84=D88,D80,0))</f>
        <v>Уткулов Ринат</v>
      </c>
      <c r="F90" s="20">
        <v>-138</v>
      </c>
      <c r="G90" s="28" t="str">
        <f>IF(C90=B89,B91,IF(C90=B91,B89,0))</f>
        <v>Мурзакаева Эльвира</v>
      </c>
      <c r="H90" s="20">
        <v>-145</v>
      </c>
      <c r="I90" s="27" t="str">
        <f>IF(I87=H85,H89,IF(I87=H89,H85,0))</f>
        <v>Валеев Риф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Уткулов Ринат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1">
    <mergeCell ref="A3:J3"/>
  </mergeCells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ht="9.75" customHeight="1">
      <c r="J1" s="19" t="str">
        <f>СПИСОК!C1</f>
        <v>Этап Кубка Башкортостана 2007</v>
      </c>
    </row>
    <row r="2" spans="1:10" ht="9.75" customHeight="1">
      <c r="A2" s="19"/>
      <c r="B2" s="19"/>
      <c r="C2" s="19"/>
      <c r="D2" s="19"/>
      <c r="E2" s="19"/>
      <c r="F2" s="19"/>
      <c r="G2" s="19"/>
      <c r="H2" s="19"/>
      <c r="I2" s="19"/>
      <c r="J2" s="19" t="str">
        <f>СПИСОК!C2</f>
        <v>Финал Турнира Новогодний. 20 января.</v>
      </c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Харламов Руслан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Корепанов Андрей</v>
      </c>
      <c r="C5" s="19"/>
      <c r="D5" s="20">
        <v>-143</v>
      </c>
      <c r="E5" s="27" t="str">
        <f>IF('3 стр.'!H85='3 стр.'!G84,'3 стр.'!G86,IF('3 стр.'!H85='3 стр.'!G86,'3 стр.'!G84,0))</f>
        <v>Латыпов Эдуард</v>
      </c>
      <c r="F5" s="19"/>
      <c r="G5" s="20"/>
      <c r="H5" s="6">
        <v>154</v>
      </c>
      <c r="I5" s="32" t="s">
        <v>92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93</v>
      </c>
      <c r="D6" s="19"/>
      <c r="E6" s="6">
        <v>146</v>
      </c>
      <c r="F6" s="32" t="s">
        <v>76</v>
      </c>
      <c r="G6" s="20">
        <v>-152</v>
      </c>
      <c r="H6" s="28" t="str">
        <f>IF(D16=C14,C18,IF(D16=C18,C14,0))</f>
        <v>Мурзакаева Миляуша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Комаровский Артем</v>
      </c>
      <c r="C7" s="21"/>
      <c r="D7" s="20">
        <v>-144</v>
      </c>
      <c r="E7" s="28" t="str">
        <f>IF('3 стр.'!H89='3 стр.'!G88,'3 стр.'!G90,IF('3 стр.'!H89='3 стр.'!G90,'3 стр.'!G88,0))</f>
        <v>Санейко Дмитрий</v>
      </c>
      <c r="F7" s="20" t="s">
        <v>21</v>
      </c>
      <c r="G7" s="19"/>
      <c r="H7" s="20">
        <v>-154</v>
      </c>
      <c r="I7" s="27" t="str">
        <f>IF(I5=H4,H6,IF(I5=H6,H4,0))</f>
        <v>Мурзакаева Миляуша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93</v>
      </c>
      <c r="E8" s="20">
        <v>-146</v>
      </c>
      <c r="F8" s="27" t="str">
        <f>IF(F6=E5,E7,IF(F6=E7,E5,0))</f>
        <v>Санейко Дмитрий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Антонов Олег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Комаровский Артем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92</v>
      </c>
      <c r="D10" s="21"/>
      <c r="E10" s="19"/>
      <c r="F10" s="19"/>
      <c r="G10" s="20"/>
      <c r="H10" s="6">
        <v>155</v>
      </c>
      <c r="I10" s="32" t="s">
        <v>90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Харламов Руслан</v>
      </c>
      <c r="C11" s="19"/>
      <c r="D11" s="21"/>
      <c r="E11" s="19"/>
      <c r="F11" s="19"/>
      <c r="G11" s="20">
        <v>-148</v>
      </c>
      <c r="H11" s="28" t="str">
        <f>IF(C10=B9,B11,IF(C10=B11,B9,0))</f>
        <v>Антонов Олег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93</v>
      </c>
      <c r="F12" s="19"/>
      <c r="G12" s="20"/>
      <c r="H12" s="19"/>
      <c r="I12" s="6">
        <v>157</v>
      </c>
      <c r="J12" s="32" t="s">
        <v>87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Хубатулин Ринат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Хубатулин Ринат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99</v>
      </c>
      <c r="D14" s="21"/>
      <c r="E14" s="19"/>
      <c r="F14" s="19"/>
      <c r="G14" s="20"/>
      <c r="H14" s="6">
        <v>156</v>
      </c>
      <c r="I14" s="33" t="s">
        <v>87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Суфияров Эдуард</v>
      </c>
      <c r="C15" s="21"/>
      <c r="D15" s="21"/>
      <c r="E15" s="19"/>
      <c r="F15" s="19"/>
      <c r="G15" s="20">
        <v>-150</v>
      </c>
      <c r="H15" s="28" t="str">
        <f>IF(C18=B17,B19,IF(C18=B19,B17,0))</f>
        <v>Искаров Руслан</v>
      </c>
      <c r="I15" s="20">
        <v>-157</v>
      </c>
      <c r="J15" s="27" t="str">
        <f>IF(J12=I10,I14,IF(J12=I14,I10,0))</f>
        <v>Антонов Олег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99</v>
      </c>
      <c r="E16" s="19"/>
      <c r="F16" s="20">
        <v>-155</v>
      </c>
      <c r="G16" s="27" t="str">
        <f>IF(I10=H9,H11,IF(I10=H11,H9,0))</f>
        <v>Комаровский Артем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Искаров Руслан</v>
      </c>
      <c r="C17" s="21"/>
      <c r="D17" s="22"/>
      <c r="E17" s="19"/>
      <c r="F17" s="20"/>
      <c r="G17" s="6">
        <v>158</v>
      </c>
      <c r="H17" s="32" t="s">
        <v>101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94</v>
      </c>
      <c r="D18" s="20">
        <v>-153</v>
      </c>
      <c r="E18" s="27" t="str">
        <f>IF(E12=D8,D16,IF(E12=D16,D8,0))</f>
        <v>Суфияров Эдуард</v>
      </c>
      <c r="F18" s="20">
        <v>-156</v>
      </c>
      <c r="G18" s="28" t="str">
        <f>IF(I14=H13,H15,IF(I14=H15,H13,0))</f>
        <v>Хубатулин Ринат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Мурзакаева Миляуша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Хубатулин Ринат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Старновский Семен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Николаева Валентина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95</v>
      </c>
      <c r="D22" s="19"/>
      <c r="E22" s="19"/>
      <c r="F22" s="19"/>
      <c r="G22" s="19"/>
      <c r="H22" s="19"/>
      <c r="I22" s="6">
        <v>174</v>
      </c>
      <c r="J22" s="32" t="s">
        <v>91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Фаткуллин Раис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95</v>
      </c>
      <c r="E24" s="19"/>
      <c r="F24" s="19"/>
      <c r="G24" s="19"/>
      <c r="H24" s="19"/>
      <c r="I24" s="20">
        <v>-174</v>
      </c>
      <c r="J24" s="27" t="str">
        <f>IF(J22=I21,I23,IF(J22=I23,I21,0))</f>
        <v>Фаткуллин Раис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Сафиуллин Александр</v>
      </c>
      <c r="C25" s="21"/>
      <c r="D25" s="21"/>
      <c r="E25" s="19"/>
      <c r="F25" s="19"/>
      <c r="G25" s="20">
        <v>-167</v>
      </c>
      <c r="H25" s="27" t="str">
        <f>IF(D24=C22,C26,IF(D24=C26,C22,0))</f>
        <v>Толкачев Иван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102</v>
      </c>
      <c r="D26" s="21"/>
      <c r="E26" s="19"/>
      <c r="F26" s="19"/>
      <c r="G26" s="20"/>
      <c r="H26" s="6">
        <v>175</v>
      </c>
      <c r="I26" s="32" t="s">
        <v>102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Толкачев Иван</v>
      </c>
      <c r="C27" s="19"/>
      <c r="D27" s="21"/>
      <c r="E27" s="19"/>
      <c r="F27" s="19"/>
      <c r="G27" s="20">
        <v>-168</v>
      </c>
      <c r="H27" s="28" t="str">
        <f>IF(D32=C30,C34,IF(D32=C34,C30,0))</f>
        <v>Шапошников Александр ст.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95</v>
      </c>
      <c r="F28" s="19"/>
      <c r="G28" s="20"/>
      <c r="H28" s="19"/>
      <c r="I28" s="6">
        <v>177</v>
      </c>
      <c r="J28" s="32" t="s">
        <v>102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Николаева Валентина</v>
      </c>
      <c r="C29" s="19"/>
      <c r="D29" s="21"/>
      <c r="E29" s="21"/>
      <c r="F29" s="19"/>
      <c r="G29" s="20">
        <v>-169</v>
      </c>
      <c r="H29" s="27" t="str">
        <f>IF(D40=C38,C42,IF(D40=C42,C38,0))</f>
        <v>Стародубцев Олег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91</v>
      </c>
      <c r="D30" s="21"/>
      <c r="E30" s="21"/>
      <c r="F30" s="19"/>
      <c r="G30" s="20"/>
      <c r="H30" s="6">
        <v>176</v>
      </c>
      <c r="I30" s="33" t="s">
        <v>104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 t="str">
        <f>IF('3 стр.'!D27='3 стр.'!C26,'3 стр.'!C28,IF('3 стр.'!D27='3 стр.'!C28,'3 стр.'!C26,0))</f>
        <v>Салихов Рим</v>
      </c>
      <c r="C31" s="21"/>
      <c r="D31" s="21"/>
      <c r="E31" s="21"/>
      <c r="F31" s="19"/>
      <c r="G31" s="20">
        <v>-170</v>
      </c>
      <c r="H31" s="28" t="str">
        <f>IF(D48=C46,C50,IF(D48=C50,C46,0))</f>
        <v>Новокрещенов Владимир</v>
      </c>
      <c r="I31" s="20">
        <v>-177</v>
      </c>
      <c r="J31" s="27" t="str">
        <f>IF(J28=I26,I30,IF(J28=I30,I26,0))</f>
        <v>Новокрещенов Владимир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91</v>
      </c>
      <c r="E32" s="21"/>
      <c r="F32" s="20">
        <v>-175</v>
      </c>
      <c r="G32" s="27" t="str">
        <f>IF(I26=H25,H27,IF(I26=H27,H25,0))</f>
        <v>Шапошников Александр ст.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 t="str">
        <f>IF('3 стр.'!D31='3 стр.'!C30,'3 стр.'!C32,IF('3 стр.'!D31='3 стр.'!C32,'3 стр.'!C30,0))</f>
        <v>Гайнуллин Айдар</v>
      </c>
      <c r="C33" s="21"/>
      <c r="D33" s="19"/>
      <c r="E33" s="21"/>
      <c r="F33" s="20"/>
      <c r="G33" s="6">
        <v>178</v>
      </c>
      <c r="H33" s="32" t="s">
        <v>109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109</v>
      </c>
      <c r="D34" s="19"/>
      <c r="E34" s="21"/>
      <c r="F34" s="20">
        <v>-176</v>
      </c>
      <c r="G34" s="28" t="str">
        <f>IF(I30=H29,H31,IF(I30=H31,H29,0))</f>
        <v>Стародубцев Олег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Шапошников Александр ст.</v>
      </c>
      <c r="C35" s="19"/>
      <c r="D35" s="19"/>
      <c r="E35" s="34" t="s">
        <v>98</v>
      </c>
      <c r="F35" s="20"/>
      <c r="G35" s="20">
        <v>-178</v>
      </c>
      <c r="H35" s="27" t="str">
        <f>IF(H33=G32,G34,IF(H33=G34,G32,0))</f>
        <v>Стародубцев Олег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Мурзакаев Фарит</v>
      </c>
      <c r="C37" s="19"/>
      <c r="D37" s="19"/>
      <c r="E37" s="21"/>
      <c r="F37" s="20"/>
      <c r="G37" s="6">
        <v>179</v>
      </c>
      <c r="H37" s="29" t="s">
        <v>103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98</v>
      </c>
      <c r="D38" s="19"/>
      <c r="E38" s="36" t="str">
        <f>IF(E35=E28,E44,IF(E35=E44,E28,0))</f>
        <v>Старновский Семен</v>
      </c>
      <c r="F38" s="20">
        <v>-160</v>
      </c>
      <c r="G38" s="28" t="str">
        <f>IF(C26=B25,B27,IF(C26=B27,B25,0))</f>
        <v>Сафиуллин Александр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 t="s">
        <v>106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98</v>
      </c>
      <c r="E40" s="21"/>
      <c r="F40" s="20">
        <v>-161</v>
      </c>
      <c r="G40" s="27" t="str">
        <f>IF(C30=B29,B31,IF(C30=B31,B29,0))</f>
        <v>Салихов Рим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 t="str">
        <f>IF('3 стр.'!D47='3 стр.'!C46,'3 стр.'!C48,IF('3 стр.'!D47='3 стр.'!C48,'3 стр.'!C46,0))</f>
        <v>Стародубцев Олег</v>
      </c>
      <c r="C41" s="21"/>
      <c r="D41" s="21"/>
      <c r="E41" s="21"/>
      <c r="F41" s="20"/>
      <c r="G41" s="6">
        <v>180</v>
      </c>
      <c r="H41" s="37" t="s">
        <v>106</v>
      </c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105</v>
      </c>
      <c r="D42" s="21"/>
      <c r="E42" s="21"/>
      <c r="F42" s="20">
        <v>-162</v>
      </c>
      <c r="G42" s="28" t="str">
        <f>IF(C34=B33,B35,IF(C34=B35,B33,0))</f>
        <v>Гайнуллин Айдар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Волков Виктор</v>
      </c>
      <c r="C43" s="19"/>
      <c r="D43" s="21"/>
      <c r="E43" s="21"/>
      <c r="F43" s="20"/>
      <c r="G43" s="19"/>
      <c r="H43" s="19"/>
      <c r="I43" s="6">
        <v>185</v>
      </c>
      <c r="J43" s="29" t="s">
        <v>88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98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Хабиров Марс</v>
      </c>
      <c r="C45" s="19"/>
      <c r="D45" s="21"/>
      <c r="E45" s="19"/>
      <c r="F45" s="20"/>
      <c r="G45" s="6">
        <v>181</v>
      </c>
      <c r="H45" s="29" t="s">
        <v>100</v>
      </c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104</v>
      </c>
      <c r="D46" s="21"/>
      <c r="E46" s="19"/>
      <c r="F46" s="20">
        <v>-164</v>
      </c>
      <c r="G46" s="28" t="str">
        <f>IF(C42=B41,B43,IF(C42=B43,B41,0))</f>
        <v>Волков Виктор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IF('3 стр.'!D59='3 стр.'!C58,'3 стр.'!C60,IF('3 стр.'!D59='3 стр.'!C60,'3 стр.'!C58,0))</f>
        <v>Новокрещенов Владимир</v>
      </c>
      <c r="C47" s="21"/>
      <c r="D47" s="21"/>
      <c r="E47" s="19"/>
      <c r="F47" s="20"/>
      <c r="G47" s="19"/>
      <c r="H47" s="6">
        <v>184</v>
      </c>
      <c r="I47" s="37" t="s">
        <v>88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96</v>
      </c>
      <c r="E48" s="19"/>
      <c r="F48" s="20">
        <v>-165</v>
      </c>
      <c r="G48" s="27" t="str">
        <f>IF(C46=B45,B47,IF(C46=B47,B45,0))</f>
        <v>Хабиров Марс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 t="s">
        <v>88</v>
      </c>
      <c r="I49" s="20">
        <v>-185</v>
      </c>
      <c r="J49" s="27" t="str">
        <f>IF(J43=I39,I47,IF(J43=I47,I39,0))</f>
        <v>Салихов Рим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96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Фаткуллин Раис</v>
      </c>
      <c r="C51" s="19"/>
      <c r="D51" s="19"/>
      <c r="E51" s="6">
        <v>187</v>
      </c>
      <c r="F51" s="29" t="s">
        <v>107</v>
      </c>
      <c r="G51" s="19"/>
      <c r="H51" s="20">
        <v>-183</v>
      </c>
      <c r="I51" s="27" t="str">
        <f>IF(I39=H37,H41,IF(I39=H41,H37,0))</f>
        <v>Сафиуллин Александр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 t="str">
        <f>IF(H41=G40,G42,IF(H41=G42,G40,0))</f>
        <v>Гайнуллин Айдар</v>
      </c>
      <c r="F52" s="21"/>
      <c r="G52" s="19"/>
      <c r="H52" s="19"/>
      <c r="I52" s="6">
        <v>186</v>
      </c>
      <c r="J52" s="29" t="s">
        <v>100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 t="s">
        <v>107</v>
      </c>
      <c r="H53" s="20">
        <v>-184</v>
      </c>
      <c r="I53" s="28" t="str">
        <f>IF(I47=H45,H49,IF(I47=H49,H45,0))</f>
        <v>Волков Виктор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 t="str">
        <f>IF(J52=I51,I53,IF(J52=I53,I51,0))</f>
        <v>Сафиуллин Александр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1">
    <mergeCell ref="A3:J3"/>
  </mergeCells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2007-02-15T06:51:44Z</cp:lastPrinted>
  <dcterms:modified xsi:type="dcterms:W3CDTF">2007-02-15T07:18:53Z</dcterms:modified>
  <cp:category/>
  <cp:version/>
  <cp:contentType/>
  <cp:contentStatus/>
</cp:coreProperties>
</file>